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ipal Madam\Downloads\"/>
    </mc:Choice>
  </mc:AlternateContent>
  <bookViews>
    <workbookView xWindow="0" yWindow="0" windowWidth="20490" windowHeight="7050"/>
  </bookViews>
  <sheets>
    <sheet name="4.4.1" sheetId="2" r:id="rId1"/>
  </sheets>
  <definedNames>
    <definedName name="_xlnm._FilterDatabase" localSheetId="0" hidden="1">'4.4.1'!$A$119:$I$151</definedName>
  </definedNames>
  <calcPr calcId="162913"/>
</workbook>
</file>

<file path=xl/calcChain.xml><?xml version="1.0" encoding="utf-8"?>
<calcChain xmlns="http://schemas.openxmlformats.org/spreadsheetml/2006/main">
  <c r="C153" i="2" l="1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C116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C84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C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7" i="2"/>
  <c r="D153" i="2" l="1"/>
  <c r="D116" i="2"/>
  <c r="D55" i="2"/>
  <c r="D84" i="2"/>
  <c r="D27" i="2"/>
</calcChain>
</file>

<file path=xl/sharedStrings.xml><?xml version="1.0" encoding="utf-8"?>
<sst xmlns="http://schemas.openxmlformats.org/spreadsheetml/2006/main" count="289" uniqueCount="56">
  <si>
    <t>Year 1 (2018-19)</t>
  </si>
  <si>
    <t>Amount 
(INR in Lakhs)</t>
  </si>
  <si>
    <t>Total</t>
  </si>
  <si>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</si>
  <si>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</si>
  <si>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</si>
  <si>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Revenue Expenditure</t>
  </si>
  <si>
    <t>Percentage of Expenditure to Net Income (Fees Received)</t>
  </si>
  <si>
    <t>Advertisement Expenses</t>
  </si>
  <si>
    <t>Annual Functions</t>
  </si>
  <si>
    <t>Books Expenses</t>
  </si>
  <si>
    <t>Conveyance, Travelling and Transport Expenses</t>
  </si>
  <si>
    <t>Computer Expenses</t>
  </si>
  <si>
    <t>Cultural &amp; Festival Activity</t>
  </si>
  <si>
    <t>Electricity Expenses</t>
  </si>
  <si>
    <t>General Expenses</t>
  </si>
  <si>
    <t>Internet Expenses</t>
  </si>
  <si>
    <t>Laboratory Expenses</t>
  </si>
  <si>
    <t>Legal And Professional Fees</t>
  </si>
  <si>
    <t>Printing &amp; Stationery</t>
  </si>
  <si>
    <t>Scolarship</t>
  </si>
  <si>
    <t>Security Charges</t>
  </si>
  <si>
    <t>Sports Expenses</t>
  </si>
  <si>
    <t>Staff Welfare Expenses</t>
  </si>
  <si>
    <t>Housekeeping Charges - Contract Fees</t>
  </si>
  <si>
    <t>Telephone Expenses</t>
  </si>
  <si>
    <t>University And Board Expenses</t>
  </si>
  <si>
    <t>Uniform Expenses</t>
  </si>
  <si>
    <t>Website Maintainance Expenses</t>
  </si>
  <si>
    <t>Repair And Maintainance</t>
  </si>
  <si>
    <t>Year 2 (2019-20)</t>
  </si>
  <si>
    <t>Conveyance, Travelling and Transprot Expenses</t>
  </si>
  <si>
    <t>Generator Expenses</t>
  </si>
  <si>
    <t>Water Charges</t>
  </si>
  <si>
    <t>Commission Expenses</t>
  </si>
  <si>
    <t>Donation for Education</t>
  </si>
  <si>
    <t>Year 3 (2020-21)</t>
  </si>
  <si>
    <t>Affiliation Fees</t>
  </si>
  <si>
    <t>School Books Expenses</t>
  </si>
  <si>
    <t>Housekeeping Charges</t>
  </si>
  <si>
    <t>Insurance Expenses</t>
  </si>
  <si>
    <t>SMS Expenses</t>
  </si>
  <si>
    <t>Software Expenses</t>
  </si>
  <si>
    <t>Year 4 (2021-22)</t>
  </si>
  <si>
    <t>Bank Charges</t>
  </si>
  <si>
    <t>CBSE Board Affiliation Fees</t>
  </si>
  <si>
    <t>Enrollment Fees</t>
  </si>
  <si>
    <t>Exam Fees</t>
  </si>
  <si>
    <t>Postage and Courier</t>
  </si>
  <si>
    <t>Vashi Board Expenses</t>
  </si>
  <si>
    <t>Year 5 (2022-23)</t>
  </si>
  <si>
    <t>Cultural and Festival Expenses</t>
  </si>
  <si>
    <t>Education Trip</t>
  </si>
  <si>
    <t>I.T. Lab Expenses</t>
  </si>
  <si>
    <t>Medical Expenses</t>
  </si>
  <si>
    <t>Registration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</si>
</sst>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0" fillId="0" borderId="3" xfId="0" applyBorder="1"/>
    <xf numFmtId="0" fontId="0" fillId="0" borderId="3" xfId="0" applyFont="1" applyBorder="1"/>
    <xf numFmtId="0" fontId="2" fillId="0" borderId="4" xfId="0" applyFont="1" applyFill="1" applyBorder="1" applyAlignment="1">
      <alignment horizontal="left" vertical="top" wrapText="1"/>
    </xf>
    <xf numFmtId="10" fontId="2" fillId="0" borderId="3" xfId="1" applyNumberFormat="1" applyFont="1" applyBorder="1"/>
    <xf numFmtId="0" fontId="2" fillId="0" borderId="3" xfId="0" applyFont="1" applyFill="1" applyBorder="1" applyAlignment="1">
      <alignment horizontal="left" vertical="top" wrapText="1"/>
    </xf>
    <xf numFmtId="0" fontId="0" fillId="2" borderId="3" xfId="0" applyFill="1" applyBorder="1"/>
    <xf numFmtId="0" fontId="0" fillId="0" borderId="3" xfId="0" applyFill="1" applyBorder="1"/>
    <xf numFmtId="0" fontId="0" fillId="2" borderId="3" xfId="0" applyFont="1" applyFill="1" applyBorder="1"/>
    <xf numFmtId="10" fontId="0" fillId="0" borderId="3" xfId="1" applyNumberFormat="1" applyFont="1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A130" workbookViewId="0">
      <selection activeCell="D4" sqref="D4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 x14ac:dyDescent="0.25">
      <c r="A1" s="15" t="s">
        <v>3</v>
      </c>
      <c r="B1" s="15"/>
      <c r="C1" s="15"/>
      <c r="D1" s="15"/>
      <c r="E1" s="1"/>
      <c r="F1" s="1"/>
      <c r="G1" s="1"/>
      <c r="H1" s="1"/>
      <c r="I1" s="1"/>
    </row>
    <row r="2" spans="1:9" ht="15.75" customHeight="1" x14ac:dyDescent="0.25">
      <c r="A2" s="14" t="s">
        <v>0</v>
      </c>
      <c r="B2" s="14"/>
      <c r="C2" s="14"/>
      <c r="D2" s="14"/>
      <c r="E2" s="2"/>
      <c r="F2" s="2">
        <v>62889091</v>
      </c>
      <c r="G2" s="2"/>
      <c r="H2" s="2"/>
      <c r="I2" s="2"/>
    </row>
    <row r="3" spans="1:9" ht="63" customHeight="1" x14ac:dyDescent="0.25">
      <c r="A3" s="3" t="s">
        <v>4</v>
      </c>
      <c r="B3" s="3" t="s">
        <v>5</v>
      </c>
      <c r="C3" s="3" t="s">
        <v>1</v>
      </c>
      <c r="D3" s="9" t="s">
        <v>7</v>
      </c>
    </row>
    <row r="4" spans="1:9" x14ac:dyDescent="0.25">
      <c r="A4" s="5" t="s">
        <v>6</v>
      </c>
      <c r="B4" s="5" t="s">
        <v>8</v>
      </c>
      <c r="C4" s="5">
        <v>128649</v>
      </c>
      <c r="D4" s="13">
        <f>+C4/$F$2</f>
        <v>2.0456489027643921E-3</v>
      </c>
    </row>
    <row r="5" spans="1:9" x14ac:dyDescent="0.25">
      <c r="A5" s="5" t="s">
        <v>6</v>
      </c>
      <c r="B5" s="10" t="s">
        <v>9</v>
      </c>
      <c r="C5" s="5">
        <v>103032</v>
      </c>
      <c r="D5" s="13">
        <f t="shared" ref="D5:D25" si="0">+C5/$F$2</f>
        <v>1.6383127560231391E-3</v>
      </c>
    </row>
    <row r="6" spans="1:9" x14ac:dyDescent="0.25">
      <c r="A6" s="5" t="s">
        <v>6</v>
      </c>
      <c r="B6" s="10" t="s">
        <v>10</v>
      </c>
      <c r="C6" s="5">
        <v>1159829</v>
      </c>
      <c r="D6" s="13">
        <f t="shared" si="0"/>
        <v>1.8442451330708532E-2</v>
      </c>
    </row>
    <row r="7" spans="1:9" x14ac:dyDescent="0.25">
      <c r="A7" s="5" t="s">
        <v>6</v>
      </c>
      <c r="B7" s="11" t="s">
        <v>11</v>
      </c>
      <c r="C7" s="5">
        <v>911213</v>
      </c>
      <c r="D7" s="13">
        <f t="shared" si="0"/>
        <v>1.4489206085042635E-2</v>
      </c>
    </row>
    <row r="8" spans="1:9" x14ac:dyDescent="0.25">
      <c r="A8" s="5" t="s">
        <v>6</v>
      </c>
      <c r="B8" s="10" t="s">
        <v>12</v>
      </c>
      <c r="C8" s="5">
        <v>769115</v>
      </c>
      <c r="D8" s="13">
        <f t="shared" si="0"/>
        <v>1.2229704512663413E-2</v>
      </c>
    </row>
    <row r="9" spans="1:9" x14ac:dyDescent="0.25">
      <c r="A9" s="5" t="s">
        <v>6</v>
      </c>
      <c r="B9" s="11" t="s">
        <v>13</v>
      </c>
      <c r="C9" s="5">
        <v>110655</v>
      </c>
      <c r="D9" s="13">
        <f t="shared" si="0"/>
        <v>1.7595261473885829E-3</v>
      </c>
    </row>
    <row r="10" spans="1:9" x14ac:dyDescent="0.25">
      <c r="A10" s="5" t="s">
        <v>6</v>
      </c>
      <c r="B10" s="11" t="s">
        <v>14</v>
      </c>
      <c r="C10" s="5">
        <v>814856</v>
      </c>
      <c r="D10" s="13">
        <f t="shared" si="0"/>
        <v>1.2957032563882979E-2</v>
      </c>
    </row>
    <row r="11" spans="1:9" x14ac:dyDescent="0.25">
      <c r="A11" s="5" t="s">
        <v>6</v>
      </c>
      <c r="B11" s="11" t="s">
        <v>15</v>
      </c>
      <c r="C11" s="5">
        <v>50581</v>
      </c>
      <c r="D11" s="13">
        <f t="shared" si="0"/>
        <v>8.0428893462619773E-4</v>
      </c>
    </row>
    <row r="12" spans="1:9" x14ac:dyDescent="0.25">
      <c r="A12" s="5" t="s">
        <v>6</v>
      </c>
      <c r="B12" s="10" t="s">
        <v>16</v>
      </c>
      <c r="C12" s="5">
        <v>60000</v>
      </c>
      <c r="D12" s="13">
        <f t="shared" si="0"/>
        <v>9.5406053809873003E-4</v>
      </c>
    </row>
    <row r="13" spans="1:9" x14ac:dyDescent="0.25">
      <c r="A13" s="5" t="s">
        <v>6</v>
      </c>
      <c r="B13" s="10" t="s">
        <v>17</v>
      </c>
      <c r="C13" s="5">
        <v>303134</v>
      </c>
      <c r="D13" s="13">
        <f t="shared" si="0"/>
        <v>4.8201364526003409E-3</v>
      </c>
    </row>
    <row r="14" spans="1:9" x14ac:dyDescent="0.25">
      <c r="A14" s="5" t="s">
        <v>6</v>
      </c>
      <c r="B14" s="11" t="s">
        <v>18</v>
      </c>
      <c r="C14" s="5">
        <v>106980</v>
      </c>
      <c r="D14" s="13">
        <f t="shared" si="0"/>
        <v>1.7010899394300357E-3</v>
      </c>
    </row>
    <row r="15" spans="1:9" x14ac:dyDescent="0.25">
      <c r="A15" s="5" t="s">
        <v>6</v>
      </c>
      <c r="B15" s="11" t="s">
        <v>19</v>
      </c>
      <c r="C15" s="5">
        <v>1108973</v>
      </c>
      <c r="D15" s="13">
        <f t="shared" si="0"/>
        <v>1.7633789618616048E-2</v>
      </c>
    </row>
    <row r="16" spans="1:9" x14ac:dyDescent="0.25">
      <c r="A16" s="5" t="s">
        <v>6</v>
      </c>
      <c r="B16" s="11" t="s">
        <v>29</v>
      </c>
      <c r="C16" s="5">
        <v>750167</v>
      </c>
      <c r="D16" s="13">
        <f t="shared" si="0"/>
        <v>1.1928412194731834E-2</v>
      </c>
    </row>
    <row r="17" spans="1:6" x14ac:dyDescent="0.25">
      <c r="A17" s="5" t="s">
        <v>6</v>
      </c>
      <c r="B17" s="10" t="s">
        <v>20</v>
      </c>
      <c r="C17" s="5">
        <v>56884</v>
      </c>
      <c r="D17" s="13">
        <f t="shared" si="0"/>
        <v>9.0451299415346929E-4</v>
      </c>
    </row>
    <row r="18" spans="1:6" x14ac:dyDescent="0.25">
      <c r="A18" s="5" t="s">
        <v>6</v>
      </c>
      <c r="B18" s="11" t="s">
        <v>21</v>
      </c>
      <c r="C18" s="5">
        <v>465984</v>
      </c>
      <c r="D18" s="13">
        <f t="shared" si="0"/>
        <v>7.4096157630899771E-3</v>
      </c>
    </row>
    <row r="19" spans="1:6" x14ac:dyDescent="0.25">
      <c r="A19" s="5" t="s">
        <v>6</v>
      </c>
      <c r="B19" s="11" t="s">
        <v>22</v>
      </c>
      <c r="C19" s="5">
        <v>45040</v>
      </c>
      <c r="D19" s="13">
        <f t="shared" si="0"/>
        <v>7.1618144393278006E-4</v>
      </c>
    </row>
    <row r="20" spans="1:6" x14ac:dyDescent="0.25">
      <c r="A20" s="5" t="s">
        <v>6</v>
      </c>
      <c r="B20" s="11" t="s">
        <v>23</v>
      </c>
      <c r="C20" s="5">
        <v>442257</v>
      </c>
      <c r="D20" s="13">
        <f t="shared" si="0"/>
        <v>7.0323325232988345E-3</v>
      </c>
    </row>
    <row r="21" spans="1:6" x14ac:dyDescent="0.25">
      <c r="A21" s="5" t="s">
        <v>6</v>
      </c>
      <c r="B21" s="11" t="s">
        <v>24</v>
      </c>
      <c r="C21" s="5">
        <v>566356</v>
      </c>
      <c r="D21" s="13">
        <f t="shared" si="0"/>
        <v>9.005631835257405E-3</v>
      </c>
    </row>
    <row r="22" spans="1:6" x14ac:dyDescent="0.25">
      <c r="A22" s="5" t="s">
        <v>6</v>
      </c>
      <c r="B22" s="11" t="s">
        <v>25</v>
      </c>
      <c r="C22" s="5">
        <v>768257</v>
      </c>
      <c r="D22" s="13">
        <f t="shared" si="0"/>
        <v>1.2216061446968601E-2</v>
      </c>
    </row>
    <row r="23" spans="1:6" x14ac:dyDescent="0.25">
      <c r="A23" s="5" t="s">
        <v>6</v>
      </c>
      <c r="B23" s="10" t="s">
        <v>26</v>
      </c>
      <c r="C23" s="5">
        <v>3673184</v>
      </c>
      <c r="D23" s="13">
        <f t="shared" si="0"/>
        <v>5.840733172626076E-2</v>
      </c>
    </row>
    <row r="24" spans="1:6" x14ac:dyDescent="0.25">
      <c r="A24" s="5" t="s">
        <v>6</v>
      </c>
      <c r="B24" s="5" t="s">
        <v>27</v>
      </c>
      <c r="C24" s="5">
        <v>150</v>
      </c>
      <c r="D24" s="13">
        <f t="shared" si="0"/>
        <v>2.385151345246825E-6</v>
      </c>
    </row>
    <row r="25" spans="1:6" x14ac:dyDescent="0.25">
      <c r="A25" s="5" t="s">
        <v>6</v>
      </c>
      <c r="B25" s="5" t="s">
        <v>28</v>
      </c>
      <c r="C25" s="5">
        <v>40776</v>
      </c>
      <c r="D25" s="13">
        <f t="shared" si="0"/>
        <v>6.4837954169189688E-4</v>
      </c>
    </row>
    <row r="26" spans="1:6" x14ac:dyDescent="0.25">
      <c r="A26" s="5"/>
      <c r="B26" s="5"/>
      <c r="C26" s="5"/>
      <c r="D26" s="5"/>
    </row>
    <row r="27" spans="1:6" x14ac:dyDescent="0.25">
      <c r="A27" s="16" t="s">
        <v>2</v>
      </c>
      <c r="B27" s="16"/>
      <c r="C27" s="4">
        <f>SUM(C4:C26)</f>
        <v>12436072</v>
      </c>
      <c r="D27" s="8">
        <f>SUM(D4:D26)</f>
        <v>0.19774609240257579</v>
      </c>
    </row>
    <row r="28" spans="1:6" x14ac:dyDescent="0.25">
      <c r="A28" s="14" t="s">
        <v>30</v>
      </c>
      <c r="B28" s="14"/>
      <c r="C28" s="14"/>
      <c r="D28" s="14"/>
    </row>
    <row r="29" spans="1:6" ht="60" x14ac:dyDescent="0.25">
      <c r="A29" s="3" t="s">
        <v>4</v>
      </c>
      <c r="B29" s="3" t="s">
        <v>5</v>
      </c>
      <c r="C29" s="3" t="s">
        <v>1</v>
      </c>
      <c r="D29" s="9" t="s">
        <v>7</v>
      </c>
      <c r="F29">
        <v>50031709</v>
      </c>
    </row>
    <row r="30" spans="1:6" x14ac:dyDescent="0.25">
      <c r="A30" s="5" t="s">
        <v>6</v>
      </c>
      <c r="B30" s="6" t="s">
        <v>8</v>
      </c>
      <c r="C30" s="6">
        <v>105264</v>
      </c>
      <c r="D30" s="13">
        <f>+C30/$F$29</f>
        <v>2.1039457197034785E-3</v>
      </c>
    </row>
    <row r="31" spans="1:6" x14ac:dyDescent="0.25">
      <c r="A31" s="5" t="s">
        <v>6</v>
      </c>
      <c r="B31" s="10" t="s">
        <v>9</v>
      </c>
      <c r="C31" s="5">
        <v>285290</v>
      </c>
      <c r="D31" s="13">
        <f t="shared" ref="D31:D53" si="1">+C31/$F$29</f>
        <v>5.7021837890846383E-3</v>
      </c>
    </row>
    <row r="32" spans="1:6" x14ac:dyDescent="0.25">
      <c r="A32" s="5" t="s">
        <v>6</v>
      </c>
      <c r="B32" s="10" t="s">
        <v>10</v>
      </c>
      <c r="C32" s="5">
        <v>675140</v>
      </c>
      <c r="D32" s="13">
        <f t="shared" si="1"/>
        <v>1.349424222146799E-2</v>
      </c>
    </row>
    <row r="33" spans="1:4" x14ac:dyDescent="0.25">
      <c r="A33" s="5" t="s">
        <v>6</v>
      </c>
      <c r="B33" s="5" t="s">
        <v>31</v>
      </c>
      <c r="C33" s="5">
        <v>904696</v>
      </c>
      <c r="D33" s="13">
        <f t="shared" si="1"/>
        <v>1.8082452470292391E-2</v>
      </c>
    </row>
    <row r="34" spans="1:4" x14ac:dyDescent="0.25">
      <c r="A34" s="5" t="s">
        <v>6</v>
      </c>
      <c r="B34" s="10" t="s">
        <v>12</v>
      </c>
      <c r="C34" s="5">
        <v>854595</v>
      </c>
      <c r="D34" s="13">
        <f t="shared" si="1"/>
        <v>1.7081067528594715E-2</v>
      </c>
    </row>
    <row r="35" spans="1:4" x14ac:dyDescent="0.25">
      <c r="A35" s="5" t="s">
        <v>6</v>
      </c>
      <c r="B35" s="10" t="s">
        <v>13</v>
      </c>
      <c r="C35" s="5">
        <v>250000</v>
      </c>
      <c r="D35" s="13">
        <f t="shared" si="1"/>
        <v>4.9968311096468838E-3</v>
      </c>
    </row>
    <row r="36" spans="1:4" x14ac:dyDescent="0.25">
      <c r="A36" s="5" t="s">
        <v>6</v>
      </c>
      <c r="B36" s="5" t="s">
        <v>14</v>
      </c>
      <c r="C36" s="5">
        <v>565986</v>
      </c>
      <c r="D36" s="13">
        <f t="shared" si="1"/>
        <v>1.1312545809698406E-2</v>
      </c>
    </row>
    <row r="37" spans="1:4" x14ac:dyDescent="0.25">
      <c r="A37" s="5" t="s">
        <v>6</v>
      </c>
      <c r="B37" s="5" t="s">
        <v>15</v>
      </c>
      <c r="C37" s="5">
        <v>98373</v>
      </c>
      <c r="D37" s="13">
        <f t="shared" si="1"/>
        <v>1.9662130669971718E-3</v>
      </c>
    </row>
    <row r="38" spans="1:4" x14ac:dyDescent="0.25">
      <c r="A38" s="5" t="s">
        <v>6</v>
      </c>
      <c r="B38" s="5" t="s">
        <v>32</v>
      </c>
      <c r="C38" s="5">
        <v>40395</v>
      </c>
      <c r="D38" s="13">
        <f t="shared" si="1"/>
        <v>8.0738797069674359E-4</v>
      </c>
    </row>
    <row r="39" spans="1:4" x14ac:dyDescent="0.25">
      <c r="A39" s="5" t="s">
        <v>6</v>
      </c>
      <c r="B39" s="10" t="s">
        <v>16</v>
      </c>
      <c r="C39" s="5">
        <v>68700</v>
      </c>
      <c r="D39" s="13">
        <f t="shared" si="1"/>
        <v>1.3731291889309638E-3</v>
      </c>
    </row>
    <row r="40" spans="1:4" x14ac:dyDescent="0.25">
      <c r="A40" s="5" t="s">
        <v>6</v>
      </c>
      <c r="B40" s="10" t="s">
        <v>17</v>
      </c>
      <c r="C40" s="5">
        <v>525019</v>
      </c>
      <c r="D40" s="13">
        <f t="shared" si="1"/>
        <v>1.0493725089422789E-2</v>
      </c>
    </row>
    <row r="41" spans="1:4" x14ac:dyDescent="0.25">
      <c r="A41" s="5" t="s">
        <v>6</v>
      </c>
      <c r="B41" s="5" t="s">
        <v>18</v>
      </c>
      <c r="C41" s="5">
        <v>630099</v>
      </c>
      <c r="D41" s="13">
        <f t="shared" si="1"/>
        <v>1.2593993141429569E-2</v>
      </c>
    </row>
    <row r="42" spans="1:4" x14ac:dyDescent="0.25">
      <c r="A42" s="5" t="s">
        <v>6</v>
      </c>
      <c r="B42" s="5" t="s">
        <v>19</v>
      </c>
      <c r="C42" s="5">
        <v>1406360</v>
      </c>
      <c r="D42" s="13">
        <f t="shared" si="1"/>
        <v>2.8109373597451966E-2</v>
      </c>
    </row>
    <row r="43" spans="1:4" x14ac:dyDescent="0.25">
      <c r="A43" s="5" t="s">
        <v>6</v>
      </c>
      <c r="B43" s="5" t="s">
        <v>29</v>
      </c>
      <c r="C43" s="5">
        <v>872039</v>
      </c>
      <c r="D43" s="13">
        <f t="shared" si="1"/>
        <v>1.7429726416101438E-2</v>
      </c>
    </row>
    <row r="44" spans="1:4" x14ac:dyDescent="0.25">
      <c r="A44" s="5" t="s">
        <v>6</v>
      </c>
      <c r="B44" s="5" t="s">
        <v>21</v>
      </c>
      <c r="C44" s="5">
        <v>697956</v>
      </c>
      <c r="D44" s="13">
        <f t="shared" si="1"/>
        <v>1.3950273015858803E-2</v>
      </c>
    </row>
    <row r="45" spans="1:4" x14ac:dyDescent="0.25">
      <c r="A45" s="5" t="s">
        <v>6</v>
      </c>
      <c r="B45" s="5" t="s">
        <v>22</v>
      </c>
      <c r="C45" s="5">
        <v>39953</v>
      </c>
      <c r="D45" s="13">
        <f t="shared" si="1"/>
        <v>7.9855357329488782E-4</v>
      </c>
    </row>
    <row r="46" spans="1:4" x14ac:dyDescent="0.25">
      <c r="A46" s="5" t="s">
        <v>6</v>
      </c>
      <c r="B46" s="5" t="s">
        <v>23</v>
      </c>
      <c r="C46" s="5">
        <v>808703</v>
      </c>
      <c r="D46" s="13">
        <f t="shared" si="1"/>
        <v>1.6163809235459056E-2</v>
      </c>
    </row>
    <row r="47" spans="1:4" x14ac:dyDescent="0.25">
      <c r="A47" s="5" t="s">
        <v>6</v>
      </c>
      <c r="B47" s="5" t="s">
        <v>24</v>
      </c>
      <c r="C47" s="5">
        <v>626309</v>
      </c>
      <c r="D47" s="13">
        <f t="shared" si="1"/>
        <v>1.2518241181807322E-2</v>
      </c>
    </row>
    <row r="48" spans="1:4" x14ac:dyDescent="0.25">
      <c r="A48" s="5" t="s">
        <v>6</v>
      </c>
      <c r="B48" s="5" t="s">
        <v>25</v>
      </c>
      <c r="C48" s="5">
        <v>528936</v>
      </c>
      <c r="D48" s="13">
        <f t="shared" si="1"/>
        <v>1.0572015439248737E-2</v>
      </c>
    </row>
    <row r="49" spans="1:6" x14ac:dyDescent="0.25">
      <c r="A49" s="5" t="s">
        <v>6</v>
      </c>
      <c r="B49" s="10" t="s">
        <v>26</v>
      </c>
      <c r="C49" s="5">
        <v>2680976</v>
      </c>
      <c r="D49" s="13">
        <f t="shared" si="1"/>
        <v>5.3585537124066662E-2</v>
      </c>
    </row>
    <row r="50" spans="1:6" x14ac:dyDescent="0.25">
      <c r="A50" s="5" t="s">
        <v>6</v>
      </c>
      <c r="B50" s="5" t="s">
        <v>33</v>
      </c>
      <c r="C50" s="5">
        <v>489710</v>
      </c>
      <c r="D50" s="13">
        <f t="shared" si="1"/>
        <v>9.7879926508207017E-3</v>
      </c>
    </row>
    <row r="51" spans="1:6" x14ac:dyDescent="0.25">
      <c r="A51" s="5" t="s">
        <v>6</v>
      </c>
      <c r="B51" s="5" t="s">
        <v>28</v>
      </c>
      <c r="C51" s="5">
        <v>108430</v>
      </c>
      <c r="D51" s="13">
        <f t="shared" si="1"/>
        <v>2.1672255888760465E-3</v>
      </c>
    </row>
    <row r="52" spans="1:6" x14ac:dyDescent="0.25">
      <c r="A52" s="5" t="s">
        <v>6</v>
      </c>
      <c r="B52" s="5" t="s">
        <v>34</v>
      </c>
      <c r="C52" s="5">
        <v>100000</v>
      </c>
      <c r="D52" s="13">
        <f t="shared" si="1"/>
        <v>1.9987324438587536E-3</v>
      </c>
    </row>
    <row r="53" spans="1:6" x14ac:dyDescent="0.25">
      <c r="A53" s="5" t="s">
        <v>6</v>
      </c>
      <c r="B53" s="10" t="s">
        <v>35</v>
      </c>
      <c r="C53" s="5">
        <v>221500</v>
      </c>
      <c r="D53" s="13">
        <f t="shared" si="1"/>
        <v>4.427192363147139E-3</v>
      </c>
    </row>
    <row r="54" spans="1:6" x14ac:dyDescent="0.25">
      <c r="A54" s="5"/>
      <c r="B54" s="5"/>
      <c r="C54" s="5"/>
      <c r="D54" s="5"/>
    </row>
    <row r="55" spans="1:6" x14ac:dyDescent="0.25">
      <c r="A55" s="16" t="s">
        <v>2</v>
      </c>
      <c r="B55" s="16"/>
      <c r="C55" s="4">
        <f>SUM(C30:C54)</f>
        <v>13584429</v>
      </c>
      <c r="D55" s="8">
        <f>SUM(D30:D54)</f>
        <v>0.27151638973595726</v>
      </c>
    </row>
    <row r="57" spans="1:6" x14ac:dyDescent="0.25">
      <c r="A57" s="14" t="s">
        <v>36</v>
      </c>
      <c r="B57" s="14"/>
      <c r="C57" s="14"/>
      <c r="D57" s="14"/>
    </row>
    <row r="58" spans="1:6" ht="60" x14ac:dyDescent="0.25">
      <c r="A58" s="3" t="s">
        <v>4</v>
      </c>
      <c r="B58" s="3" t="s">
        <v>5</v>
      </c>
      <c r="C58" s="3" t="s">
        <v>1</v>
      </c>
      <c r="D58" s="9" t="s">
        <v>7</v>
      </c>
      <c r="F58">
        <v>29374120</v>
      </c>
    </row>
    <row r="59" spans="1:6" x14ac:dyDescent="0.25">
      <c r="A59" s="5" t="s">
        <v>6</v>
      </c>
      <c r="B59" s="6" t="s">
        <v>8</v>
      </c>
      <c r="C59" s="6">
        <v>83142</v>
      </c>
      <c r="D59" s="13">
        <f>+C59/$F$58</f>
        <v>2.8304507505246116E-3</v>
      </c>
    </row>
    <row r="60" spans="1:6" x14ac:dyDescent="0.25">
      <c r="A60" s="5" t="s">
        <v>6</v>
      </c>
      <c r="B60" s="10" t="s">
        <v>37</v>
      </c>
      <c r="C60" s="6">
        <v>124512</v>
      </c>
      <c r="D60" s="13">
        <f t="shared" ref="D60:D82" si="2">+C60/$F$58</f>
        <v>4.2388333676038632E-3</v>
      </c>
    </row>
    <row r="61" spans="1:6" x14ac:dyDescent="0.25">
      <c r="A61" s="5" t="s">
        <v>6</v>
      </c>
      <c r="B61" s="10" t="s">
        <v>9</v>
      </c>
      <c r="C61" s="6">
        <v>150360</v>
      </c>
      <c r="D61" s="13">
        <f t="shared" si="2"/>
        <v>5.1187916438007334E-3</v>
      </c>
    </row>
    <row r="62" spans="1:6" x14ac:dyDescent="0.25">
      <c r="A62" s="5" t="s">
        <v>6</v>
      </c>
      <c r="B62" s="10" t="s">
        <v>38</v>
      </c>
      <c r="C62" s="6">
        <v>579404</v>
      </c>
      <c r="D62" s="13">
        <f t="shared" si="2"/>
        <v>1.9724982399472735E-2</v>
      </c>
    </row>
    <row r="63" spans="1:6" x14ac:dyDescent="0.25">
      <c r="A63" s="5" t="s">
        <v>6</v>
      </c>
      <c r="B63" s="10" t="s">
        <v>12</v>
      </c>
      <c r="C63" s="6">
        <v>96561</v>
      </c>
      <c r="D63" s="13">
        <f t="shared" si="2"/>
        <v>3.2872814572828053E-3</v>
      </c>
    </row>
    <row r="64" spans="1:6" x14ac:dyDescent="0.25">
      <c r="A64" s="5" t="s">
        <v>6</v>
      </c>
      <c r="B64" s="5" t="s">
        <v>31</v>
      </c>
      <c r="C64" s="6">
        <v>840757</v>
      </c>
      <c r="D64" s="13">
        <f t="shared" si="2"/>
        <v>2.8622372346814133E-2</v>
      </c>
    </row>
    <row r="65" spans="1:4" x14ac:dyDescent="0.25">
      <c r="A65" s="5" t="s">
        <v>6</v>
      </c>
      <c r="B65" s="10" t="s">
        <v>35</v>
      </c>
      <c r="C65" s="6">
        <v>140500</v>
      </c>
      <c r="D65" s="13">
        <f t="shared" si="2"/>
        <v>4.783122013527554E-3</v>
      </c>
    </row>
    <row r="66" spans="1:4" x14ac:dyDescent="0.25">
      <c r="A66" s="5" t="s">
        <v>6</v>
      </c>
      <c r="B66" s="5" t="s">
        <v>14</v>
      </c>
      <c r="C66" s="6">
        <v>156813</v>
      </c>
      <c r="D66" s="13">
        <f t="shared" si="2"/>
        <v>5.3384748206925011E-3</v>
      </c>
    </row>
    <row r="67" spans="1:4" x14ac:dyDescent="0.25">
      <c r="A67" s="5" t="s">
        <v>6</v>
      </c>
      <c r="B67" s="5" t="s">
        <v>15</v>
      </c>
      <c r="C67" s="6">
        <v>68492</v>
      </c>
      <c r="D67" s="13">
        <f t="shared" si="2"/>
        <v>2.3317124053418453E-3</v>
      </c>
    </row>
    <row r="68" spans="1:4" x14ac:dyDescent="0.25">
      <c r="A68" s="5" t="s">
        <v>6</v>
      </c>
      <c r="B68" s="5" t="s">
        <v>39</v>
      </c>
      <c r="C68" s="6">
        <v>431590</v>
      </c>
      <c r="D68" s="13">
        <f t="shared" si="2"/>
        <v>1.4692865692657346E-2</v>
      </c>
    </row>
    <row r="69" spans="1:4" x14ac:dyDescent="0.25">
      <c r="A69" s="5" t="s">
        <v>6</v>
      </c>
      <c r="B69" s="5" t="s">
        <v>40</v>
      </c>
      <c r="C69" s="6">
        <v>16476</v>
      </c>
      <c r="D69" s="13">
        <f t="shared" si="2"/>
        <v>5.6090190957209954E-4</v>
      </c>
    </row>
    <row r="70" spans="1:4" x14ac:dyDescent="0.25">
      <c r="A70" s="5" t="s">
        <v>6</v>
      </c>
      <c r="B70" s="10" t="s">
        <v>16</v>
      </c>
      <c r="C70" s="6">
        <v>84754</v>
      </c>
      <c r="D70" s="13">
        <f t="shared" si="2"/>
        <v>2.8853289902812406E-3</v>
      </c>
    </row>
    <row r="71" spans="1:4" x14ac:dyDescent="0.25">
      <c r="A71" s="5" t="s">
        <v>6</v>
      </c>
      <c r="B71" s="10" t="s">
        <v>17</v>
      </c>
      <c r="C71" s="6">
        <v>160530</v>
      </c>
      <c r="D71" s="13">
        <f t="shared" si="2"/>
        <v>5.4650147817194182E-3</v>
      </c>
    </row>
    <row r="72" spans="1:4" x14ac:dyDescent="0.25">
      <c r="A72" s="5" t="s">
        <v>6</v>
      </c>
      <c r="B72" s="5" t="s">
        <v>18</v>
      </c>
      <c r="C72" s="6">
        <v>98213</v>
      </c>
      <c r="D72" s="13">
        <f t="shared" si="2"/>
        <v>3.3435214399614352E-3</v>
      </c>
    </row>
    <row r="73" spans="1:4" x14ac:dyDescent="0.25">
      <c r="A73" s="5" t="s">
        <v>6</v>
      </c>
      <c r="B73" s="5" t="s">
        <v>19</v>
      </c>
      <c r="C73" s="6">
        <v>150964</v>
      </c>
      <c r="D73" s="13">
        <f t="shared" si="2"/>
        <v>5.1393539619229442E-3</v>
      </c>
    </row>
    <row r="74" spans="1:4" x14ac:dyDescent="0.25">
      <c r="A74" s="5" t="s">
        <v>6</v>
      </c>
      <c r="B74" s="5" t="s">
        <v>29</v>
      </c>
      <c r="C74" s="6">
        <v>1943403</v>
      </c>
      <c r="D74" s="13">
        <f t="shared" si="2"/>
        <v>6.6160381996124479E-2</v>
      </c>
    </row>
    <row r="75" spans="1:4" x14ac:dyDescent="0.25">
      <c r="A75" s="5" t="s">
        <v>6</v>
      </c>
      <c r="B75" s="5" t="s">
        <v>21</v>
      </c>
      <c r="C75" s="6">
        <v>588091</v>
      </c>
      <c r="D75" s="13">
        <f t="shared" si="2"/>
        <v>2.002071891855824E-2</v>
      </c>
    </row>
    <row r="76" spans="1:4" x14ac:dyDescent="0.25">
      <c r="A76" s="5" t="s">
        <v>6</v>
      </c>
      <c r="B76" s="5" t="s">
        <v>41</v>
      </c>
      <c r="C76" s="6">
        <v>194700</v>
      </c>
      <c r="D76" s="13">
        <f t="shared" si="2"/>
        <v>6.6282836728385397E-3</v>
      </c>
    </row>
    <row r="77" spans="1:4" x14ac:dyDescent="0.25">
      <c r="A77" s="5" t="s">
        <v>6</v>
      </c>
      <c r="B77" s="10" t="s">
        <v>42</v>
      </c>
      <c r="C77" s="6">
        <v>745547</v>
      </c>
      <c r="D77" s="13">
        <f t="shared" si="2"/>
        <v>2.5381083756721903E-2</v>
      </c>
    </row>
    <row r="78" spans="1:4" x14ac:dyDescent="0.25">
      <c r="A78" s="5" t="s">
        <v>6</v>
      </c>
      <c r="B78" s="5" t="s">
        <v>22</v>
      </c>
      <c r="C78" s="6">
        <v>39470</v>
      </c>
      <c r="D78" s="13">
        <f t="shared" si="2"/>
        <v>1.3436998282842175E-3</v>
      </c>
    </row>
    <row r="79" spans="1:4" x14ac:dyDescent="0.25">
      <c r="A79" s="5" t="s">
        <v>6</v>
      </c>
      <c r="B79" s="5" t="s">
        <v>23</v>
      </c>
      <c r="C79" s="6">
        <v>194077</v>
      </c>
      <c r="D79" s="13">
        <f t="shared" si="2"/>
        <v>6.6070745268283779E-3</v>
      </c>
    </row>
    <row r="80" spans="1:4" x14ac:dyDescent="0.25">
      <c r="A80" s="5" t="s">
        <v>6</v>
      </c>
      <c r="B80" s="5" t="s">
        <v>25</v>
      </c>
      <c r="C80" s="6">
        <v>127233</v>
      </c>
      <c r="D80" s="13">
        <f t="shared" si="2"/>
        <v>4.331465929872963E-3</v>
      </c>
    </row>
    <row r="81" spans="1:6" x14ac:dyDescent="0.25">
      <c r="A81" s="5" t="s">
        <v>6</v>
      </c>
      <c r="B81" s="10" t="s">
        <v>26</v>
      </c>
      <c r="C81" s="6">
        <v>2485359</v>
      </c>
      <c r="D81" s="13">
        <f t="shared" si="2"/>
        <v>8.4610500672020125E-2</v>
      </c>
    </row>
    <row r="82" spans="1:6" x14ac:dyDescent="0.25">
      <c r="A82" s="5" t="s">
        <v>6</v>
      </c>
      <c r="B82" s="5" t="s">
        <v>33</v>
      </c>
      <c r="C82" s="6">
        <v>74000</v>
      </c>
      <c r="D82" s="13">
        <f t="shared" si="2"/>
        <v>2.5192244057013454E-3</v>
      </c>
    </row>
    <row r="83" spans="1:6" x14ac:dyDescent="0.25">
      <c r="A83" s="5"/>
      <c r="B83" s="5"/>
      <c r="C83" s="5"/>
      <c r="D83" s="5"/>
    </row>
    <row r="84" spans="1:6" x14ac:dyDescent="0.25">
      <c r="A84" s="16" t="s">
        <v>2</v>
      </c>
      <c r="B84" s="16"/>
      <c r="C84" s="5">
        <f>SUM(C59:C83)</f>
        <v>9574948</v>
      </c>
      <c r="D84" s="8">
        <f>SUM(D59:D83)</f>
        <v>0.32596544168812547</v>
      </c>
    </row>
    <row r="86" spans="1:6" x14ac:dyDescent="0.25">
      <c r="A86" s="14" t="s">
        <v>43</v>
      </c>
      <c r="B86" s="14"/>
      <c r="C86" s="14"/>
      <c r="D86" s="14"/>
    </row>
    <row r="87" spans="1:6" ht="60" x14ac:dyDescent="0.25">
      <c r="A87" s="3" t="s">
        <v>4</v>
      </c>
      <c r="B87" s="3" t="s">
        <v>5</v>
      </c>
      <c r="C87" s="3" t="s">
        <v>1</v>
      </c>
      <c r="D87" s="7" t="s">
        <v>7</v>
      </c>
      <c r="F87">
        <v>31828257</v>
      </c>
    </row>
    <row r="88" spans="1:6" x14ac:dyDescent="0.25">
      <c r="A88" s="5" t="s">
        <v>6</v>
      </c>
      <c r="B88" s="6" t="s">
        <v>8</v>
      </c>
      <c r="C88" s="6">
        <v>92874</v>
      </c>
      <c r="D88" s="13">
        <f>+C88/$F$87</f>
        <v>2.9179731708211354E-3</v>
      </c>
    </row>
    <row r="89" spans="1:6" x14ac:dyDescent="0.25">
      <c r="A89" s="5" t="s">
        <v>6</v>
      </c>
      <c r="B89" s="6" t="s">
        <v>44</v>
      </c>
      <c r="C89" s="6">
        <v>32935</v>
      </c>
      <c r="D89" s="13">
        <f t="shared" ref="D89:D114" si="3">+C89/$F$87</f>
        <v>1.0347723408165267E-3</v>
      </c>
    </row>
    <row r="90" spans="1:6" x14ac:dyDescent="0.25">
      <c r="A90" s="5" t="s">
        <v>6</v>
      </c>
      <c r="B90" s="12" t="s">
        <v>38</v>
      </c>
      <c r="C90" s="6">
        <v>287555</v>
      </c>
      <c r="D90" s="13">
        <f t="shared" si="3"/>
        <v>9.0345820696370524E-3</v>
      </c>
    </row>
    <row r="91" spans="1:6" x14ac:dyDescent="0.25">
      <c r="A91" s="5" t="s">
        <v>6</v>
      </c>
      <c r="B91" s="12" t="s">
        <v>45</v>
      </c>
      <c r="C91" s="6">
        <v>140000</v>
      </c>
      <c r="D91" s="13">
        <f t="shared" si="3"/>
        <v>4.3986071873178606E-3</v>
      </c>
    </row>
    <row r="92" spans="1:6" x14ac:dyDescent="0.25">
      <c r="A92" s="5" t="s">
        <v>6</v>
      </c>
      <c r="B92" s="12" t="s">
        <v>12</v>
      </c>
      <c r="C92" s="6">
        <v>64053</v>
      </c>
      <c r="D92" s="13">
        <f t="shared" si="3"/>
        <v>2.0124570440662208E-3</v>
      </c>
    </row>
    <row r="93" spans="1:6" x14ac:dyDescent="0.25">
      <c r="A93" s="5" t="s">
        <v>6</v>
      </c>
      <c r="B93" s="6" t="s">
        <v>31</v>
      </c>
      <c r="C93" s="6">
        <v>192005</v>
      </c>
      <c r="D93" s="13">
        <f t="shared" si="3"/>
        <v>6.0325326642926124E-3</v>
      </c>
    </row>
    <row r="94" spans="1:6" x14ac:dyDescent="0.25">
      <c r="A94" s="5" t="s">
        <v>6</v>
      </c>
      <c r="B94" s="12" t="s">
        <v>35</v>
      </c>
      <c r="C94" s="6">
        <v>135450</v>
      </c>
      <c r="D94" s="13">
        <f t="shared" si="3"/>
        <v>4.2556524537300296E-3</v>
      </c>
    </row>
    <row r="95" spans="1:6" x14ac:dyDescent="0.25">
      <c r="A95" s="5" t="s">
        <v>6</v>
      </c>
      <c r="B95" s="6" t="s">
        <v>14</v>
      </c>
      <c r="C95" s="6">
        <v>286869</v>
      </c>
      <c r="D95" s="13">
        <f t="shared" si="3"/>
        <v>9.0130288944191943E-3</v>
      </c>
    </row>
    <row r="96" spans="1:6" x14ac:dyDescent="0.25">
      <c r="A96" s="5" t="s">
        <v>6</v>
      </c>
      <c r="B96" s="12" t="s">
        <v>46</v>
      </c>
      <c r="C96" s="6">
        <v>200</v>
      </c>
      <c r="D96" s="13">
        <f t="shared" si="3"/>
        <v>6.2837245533112288E-6</v>
      </c>
    </row>
    <row r="97" spans="1:4" x14ac:dyDescent="0.25">
      <c r="A97" s="5" t="s">
        <v>6</v>
      </c>
      <c r="B97" s="12" t="s">
        <v>47</v>
      </c>
      <c r="C97" s="6">
        <v>552293</v>
      </c>
      <c r="D97" s="13">
        <f t="shared" si="3"/>
        <v>1.7352285423609594E-2</v>
      </c>
    </row>
    <row r="98" spans="1:4" x14ac:dyDescent="0.25">
      <c r="A98" s="5" t="s">
        <v>6</v>
      </c>
      <c r="B98" s="6" t="s">
        <v>15</v>
      </c>
      <c r="C98" s="6">
        <v>24461</v>
      </c>
      <c r="D98" s="13">
        <f t="shared" si="3"/>
        <v>7.6853093149272986E-4</v>
      </c>
    </row>
    <row r="99" spans="1:4" x14ac:dyDescent="0.25">
      <c r="A99" s="5" t="s">
        <v>6</v>
      </c>
      <c r="B99" s="6" t="s">
        <v>39</v>
      </c>
      <c r="C99" s="6">
        <v>286662</v>
      </c>
      <c r="D99" s="13">
        <f t="shared" si="3"/>
        <v>9.0065252395065184E-3</v>
      </c>
    </row>
    <row r="100" spans="1:4" x14ac:dyDescent="0.25">
      <c r="A100" s="5" t="s">
        <v>6</v>
      </c>
      <c r="B100" s="12" t="s">
        <v>16</v>
      </c>
      <c r="C100" s="6">
        <v>75531</v>
      </c>
      <c r="D100" s="13">
        <f t="shared" si="3"/>
        <v>2.3730799961807522E-3</v>
      </c>
    </row>
    <row r="101" spans="1:4" x14ac:dyDescent="0.25">
      <c r="A101" s="5" t="s">
        <v>6</v>
      </c>
      <c r="B101" s="12" t="s">
        <v>17</v>
      </c>
      <c r="C101" s="6">
        <v>21377</v>
      </c>
      <c r="D101" s="13">
        <f t="shared" si="3"/>
        <v>6.7163589888067071E-4</v>
      </c>
    </row>
    <row r="102" spans="1:4" x14ac:dyDescent="0.25">
      <c r="A102" s="5" t="s">
        <v>6</v>
      </c>
      <c r="B102" s="6" t="s">
        <v>18</v>
      </c>
      <c r="C102" s="6">
        <v>167890</v>
      </c>
      <c r="D102" s="13">
        <f t="shared" si="3"/>
        <v>5.274872576277111E-3</v>
      </c>
    </row>
    <row r="103" spans="1:4" x14ac:dyDescent="0.25">
      <c r="A103" s="5" t="s">
        <v>6</v>
      </c>
      <c r="B103" s="6" t="s">
        <v>48</v>
      </c>
      <c r="C103" s="6">
        <v>600</v>
      </c>
      <c r="D103" s="13">
        <f t="shared" si="3"/>
        <v>1.8851173659933686E-5</v>
      </c>
    </row>
    <row r="104" spans="1:4" x14ac:dyDescent="0.25">
      <c r="A104" s="5" t="s">
        <v>6</v>
      </c>
      <c r="B104" s="6" t="s">
        <v>19</v>
      </c>
      <c r="C104" s="6">
        <v>979798</v>
      </c>
      <c r="D104" s="13">
        <f t="shared" si="3"/>
        <v>3.0783903749426179E-2</v>
      </c>
    </row>
    <row r="105" spans="1:4" x14ac:dyDescent="0.25">
      <c r="A105" s="5" t="s">
        <v>6</v>
      </c>
      <c r="B105" s="6" t="s">
        <v>29</v>
      </c>
      <c r="C105" s="6">
        <v>800698</v>
      </c>
      <c r="D105" s="13">
        <f t="shared" si="3"/>
        <v>2.5156828411935974E-2</v>
      </c>
    </row>
    <row r="106" spans="1:4" x14ac:dyDescent="0.25">
      <c r="A106" s="5" t="s">
        <v>6</v>
      </c>
      <c r="B106" s="6" t="s">
        <v>21</v>
      </c>
      <c r="C106" s="6">
        <v>537002</v>
      </c>
      <c r="D106" s="13">
        <f t="shared" si="3"/>
        <v>1.6871863262886182E-2</v>
      </c>
    </row>
    <row r="107" spans="1:4" x14ac:dyDescent="0.25">
      <c r="A107" s="5" t="s">
        <v>6</v>
      </c>
      <c r="B107" s="6" t="s">
        <v>41</v>
      </c>
      <c r="C107" s="6">
        <v>86140</v>
      </c>
      <c r="D107" s="13">
        <f t="shared" si="3"/>
        <v>2.7064001651111464E-3</v>
      </c>
    </row>
    <row r="108" spans="1:4" x14ac:dyDescent="0.25">
      <c r="A108" s="5" t="s">
        <v>6</v>
      </c>
      <c r="B108" s="12" t="s">
        <v>42</v>
      </c>
      <c r="C108" s="6">
        <v>835386</v>
      </c>
      <c r="D108" s="13">
        <f t="shared" si="3"/>
        <v>2.6246677598462272E-2</v>
      </c>
    </row>
    <row r="109" spans="1:4" x14ac:dyDescent="0.25">
      <c r="A109" s="5" t="s">
        <v>6</v>
      </c>
      <c r="B109" s="6" t="s">
        <v>23</v>
      </c>
      <c r="C109" s="6">
        <v>173594</v>
      </c>
      <c r="D109" s="13">
        <f t="shared" si="3"/>
        <v>5.4540844005375472E-3</v>
      </c>
    </row>
    <row r="110" spans="1:4" x14ac:dyDescent="0.25">
      <c r="A110" s="5" t="s">
        <v>6</v>
      </c>
      <c r="B110" s="6" t="s">
        <v>25</v>
      </c>
      <c r="C110" s="6">
        <v>52451</v>
      </c>
      <c r="D110" s="13">
        <f t="shared" si="3"/>
        <v>1.6479381827286363E-3</v>
      </c>
    </row>
    <row r="111" spans="1:4" x14ac:dyDescent="0.25">
      <c r="A111" s="5" t="s">
        <v>6</v>
      </c>
      <c r="B111" s="12" t="s">
        <v>26</v>
      </c>
      <c r="C111" s="6">
        <v>1870962</v>
      </c>
      <c r="D111" s="13">
        <f t="shared" si="3"/>
        <v>5.8783049288561422E-2</v>
      </c>
    </row>
    <row r="112" spans="1:4" x14ac:dyDescent="0.25">
      <c r="A112" s="5" t="s">
        <v>6</v>
      </c>
      <c r="B112" s="12" t="s">
        <v>49</v>
      </c>
      <c r="C112" s="6">
        <v>370720</v>
      </c>
      <c r="D112" s="13">
        <f t="shared" si="3"/>
        <v>1.1647511832017694E-2</v>
      </c>
    </row>
    <row r="113" spans="1:6" x14ac:dyDescent="0.25">
      <c r="A113" s="5" t="s">
        <v>6</v>
      </c>
      <c r="B113" s="6" t="s">
        <v>33</v>
      </c>
      <c r="C113" s="6">
        <v>300</v>
      </c>
      <c r="D113" s="13">
        <f t="shared" si="3"/>
        <v>9.4255868299668428E-6</v>
      </c>
    </row>
    <row r="114" spans="1:6" x14ac:dyDescent="0.25">
      <c r="A114" s="5" t="s">
        <v>6</v>
      </c>
      <c r="B114" s="6" t="s">
        <v>28</v>
      </c>
      <c r="C114" s="6">
        <v>138859</v>
      </c>
      <c r="D114" s="13">
        <f t="shared" si="3"/>
        <v>4.3627585387412196E-3</v>
      </c>
    </row>
    <row r="115" spans="1:6" x14ac:dyDescent="0.25">
      <c r="A115" s="5"/>
      <c r="B115" s="5"/>
      <c r="C115" s="5"/>
      <c r="D115" s="5"/>
    </row>
    <row r="116" spans="1:6" x14ac:dyDescent="0.25">
      <c r="A116" s="16" t="s">
        <v>2</v>
      </c>
      <c r="B116" s="16"/>
      <c r="C116" s="4">
        <f>SUM(C88:C115)</f>
        <v>8206665</v>
      </c>
      <c r="D116" s="8">
        <f>SUM(D88:D115)</f>
        <v>0.25784211180649952</v>
      </c>
    </row>
    <row r="118" spans="1:6" x14ac:dyDescent="0.25">
      <c r="A118" s="14" t="s">
        <v>50</v>
      </c>
      <c r="B118" s="14"/>
      <c r="C118" s="14"/>
      <c r="D118" s="14"/>
    </row>
    <row r="119" spans="1:6" ht="60" x14ac:dyDescent="0.25">
      <c r="A119" s="3" t="s">
        <v>4</v>
      </c>
      <c r="B119" s="3" t="s">
        <v>5</v>
      </c>
      <c r="C119" s="3" t="s">
        <v>1</v>
      </c>
      <c r="D119" s="7" t="s">
        <v>7</v>
      </c>
      <c r="F119">
        <v>37817250</v>
      </c>
    </row>
    <row r="120" spans="1:6" x14ac:dyDescent="0.25">
      <c r="A120" s="5" t="s">
        <v>6</v>
      </c>
      <c r="B120" s="6" t="s">
        <v>8</v>
      </c>
      <c r="C120" s="6">
        <v>199275</v>
      </c>
      <c r="D120" s="13">
        <f>+C120/$F$119</f>
        <v>5.2694207008706345E-3</v>
      </c>
    </row>
    <row r="121" spans="1:6" x14ac:dyDescent="0.25">
      <c r="A121" s="5" t="s">
        <v>6</v>
      </c>
      <c r="B121" s="12" t="s">
        <v>37</v>
      </c>
      <c r="C121" s="6">
        <v>88500</v>
      </c>
      <c r="D121" s="13">
        <f t="shared" ref="D121:D151" si="4">+C121/$F$119</f>
        <v>2.3402018919937329E-3</v>
      </c>
    </row>
    <row r="122" spans="1:6" x14ac:dyDescent="0.25">
      <c r="A122" s="5" t="s">
        <v>6</v>
      </c>
      <c r="B122" s="12" t="s">
        <v>9</v>
      </c>
      <c r="C122" s="6">
        <v>29835</v>
      </c>
      <c r="D122" s="13">
        <f t="shared" si="4"/>
        <v>7.8892568867381947E-4</v>
      </c>
    </row>
    <row r="123" spans="1:6" x14ac:dyDescent="0.25">
      <c r="A123" s="5" t="s">
        <v>6</v>
      </c>
      <c r="B123" s="6" t="s">
        <v>44</v>
      </c>
      <c r="C123" s="6">
        <v>35812</v>
      </c>
      <c r="D123" s="13">
        <f t="shared" si="4"/>
        <v>9.4697525600089905E-4</v>
      </c>
    </row>
    <row r="124" spans="1:6" x14ac:dyDescent="0.25">
      <c r="A124" s="5" t="s">
        <v>6</v>
      </c>
      <c r="B124" s="12" t="s">
        <v>38</v>
      </c>
      <c r="C124" s="6">
        <v>458770</v>
      </c>
      <c r="D124" s="13">
        <f t="shared" si="4"/>
        <v>1.213123640666627E-2</v>
      </c>
    </row>
    <row r="125" spans="1:6" x14ac:dyDescent="0.25">
      <c r="A125" s="5" t="s">
        <v>6</v>
      </c>
      <c r="B125" s="12" t="s">
        <v>12</v>
      </c>
      <c r="C125" s="6">
        <v>87339</v>
      </c>
      <c r="D125" s="13">
        <f t="shared" si="4"/>
        <v>2.309501616325883E-3</v>
      </c>
    </row>
    <row r="126" spans="1:6" x14ac:dyDescent="0.25">
      <c r="A126" s="5" t="s">
        <v>6</v>
      </c>
      <c r="B126" s="6" t="s">
        <v>31</v>
      </c>
      <c r="C126" s="6">
        <v>233903</v>
      </c>
      <c r="D126" s="13">
        <f t="shared" si="4"/>
        <v>6.1850874931413573E-3</v>
      </c>
    </row>
    <row r="127" spans="1:6" x14ac:dyDescent="0.25">
      <c r="A127" s="5" t="s">
        <v>6</v>
      </c>
      <c r="B127" s="12" t="s">
        <v>51</v>
      </c>
      <c r="C127" s="6">
        <v>27341</v>
      </c>
      <c r="D127" s="13">
        <f t="shared" si="4"/>
        <v>7.2297694835028986E-4</v>
      </c>
    </row>
    <row r="128" spans="1:6" x14ac:dyDescent="0.25">
      <c r="A128" s="5" t="s">
        <v>6</v>
      </c>
      <c r="B128" s="12" t="s">
        <v>35</v>
      </c>
      <c r="C128" s="6">
        <v>195151</v>
      </c>
      <c r="D128" s="13">
        <f t="shared" si="4"/>
        <v>5.1603699369996495E-3</v>
      </c>
    </row>
    <row r="129" spans="1:4" x14ac:dyDescent="0.25">
      <c r="A129" s="5" t="s">
        <v>6</v>
      </c>
      <c r="B129" s="12" t="s">
        <v>52</v>
      </c>
      <c r="C129" s="6">
        <v>12500</v>
      </c>
      <c r="D129" s="13">
        <f t="shared" si="4"/>
        <v>3.3053699039459504E-4</v>
      </c>
    </row>
    <row r="130" spans="1:4" x14ac:dyDescent="0.25">
      <c r="A130" s="5" t="s">
        <v>6</v>
      </c>
      <c r="B130" s="6" t="s">
        <v>14</v>
      </c>
      <c r="C130" s="6">
        <v>230511</v>
      </c>
      <c r="D130" s="13">
        <f t="shared" si="4"/>
        <v>6.0953929754278798E-3</v>
      </c>
    </row>
    <row r="131" spans="1:4" x14ac:dyDescent="0.25">
      <c r="A131" s="5" t="s">
        <v>6</v>
      </c>
      <c r="B131" s="6" t="s">
        <v>47</v>
      </c>
      <c r="C131" s="6">
        <v>535126</v>
      </c>
      <c r="D131" s="13">
        <f t="shared" si="4"/>
        <v>1.4150315001751845E-2</v>
      </c>
    </row>
    <row r="132" spans="1:4" x14ac:dyDescent="0.25">
      <c r="A132" s="5" t="s">
        <v>6</v>
      </c>
      <c r="B132" s="6" t="s">
        <v>15</v>
      </c>
      <c r="C132" s="6">
        <v>22342</v>
      </c>
      <c r="D132" s="13">
        <f t="shared" si="4"/>
        <v>5.9078859515168344E-4</v>
      </c>
    </row>
    <row r="133" spans="1:4" x14ac:dyDescent="0.25">
      <c r="A133" s="5" t="s">
        <v>6</v>
      </c>
      <c r="B133" s="6" t="s">
        <v>39</v>
      </c>
      <c r="C133" s="6">
        <v>472344</v>
      </c>
      <c r="D133" s="13">
        <f t="shared" si="4"/>
        <v>1.2490173135275569E-2</v>
      </c>
    </row>
    <row r="134" spans="1:4" x14ac:dyDescent="0.25">
      <c r="A134" s="5" t="s">
        <v>6</v>
      </c>
      <c r="B134" s="12" t="s">
        <v>16</v>
      </c>
      <c r="C134" s="6">
        <v>86430</v>
      </c>
      <c r="D134" s="13">
        <f t="shared" si="4"/>
        <v>2.2854649663843879E-3</v>
      </c>
    </row>
    <row r="135" spans="1:4" x14ac:dyDescent="0.25">
      <c r="A135" s="5" t="s">
        <v>6</v>
      </c>
      <c r="B135" s="12" t="s">
        <v>53</v>
      </c>
      <c r="C135" s="6">
        <v>13850</v>
      </c>
      <c r="D135" s="13">
        <f t="shared" si="4"/>
        <v>3.662349853572113E-4</v>
      </c>
    </row>
    <row r="136" spans="1:4" x14ac:dyDescent="0.25">
      <c r="A136" s="5" t="s">
        <v>6</v>
      </c>
      <c r="B136" s="12" t="s">
        <v>17</v>
      </c>
      <c r="C136" s="6">
        <v>38339</v>
      </c>
      <c r="D136" s="13">
        <f t="shared" si="4"/>
        <v>1.0137966139790705E-3</v>
      </c>
    </row>
    <row r="137" spans="1:4" x14ac:dyDescent="0.25">
      <c r="A137" s="5" t="s">
        <v>6</v>
      </c>
      <c r="B137" s="6" t="s">
        <v>18</v>
      </c>
      <c r="C137" s="6">
        <v>263940</v>
      </c>
      <c r="D137" s="13">
        <f t="shared" si="4"/>
        <v>6.9793546595799533E-3</v>
      </c>
    </row>
    <row r="138" spans="1:4" x14ac:dyDescent="0.25">
      <c r="A138" s="5" t="s">
        <v>6</v>
      </c>
      <c r="B138" s="6" t="s">
        <v>54</v>
      </c>
      <c r="C138" s="6">
        <v>2266</v>
      </c>
      <c r="D138" s="13">
        <f t="shared" si="4"/>
        <v>5.9919745618732196E-5</v>
      </c>
    </row>
    <row r="139" spans="1:4" x14ac:dyDescent="0.25">
      <c r="A139" s="5" t="s">
        <v>6</v>
      </c>
      <c r="B139" s="6" t="s">
        <v>48</v>
      </c>
      <c r="C139" s="6">
        <v>1072</v>
      </c>
      <c r="D139" s="13">
        <f t="shared" si="4"/>
        <v>2.8346852296240473E-5</v>
      </c>
    </row>
    <row r="140" spans="1:4" x14ac:dyDescent="0.25">
      <c r="A140" s="5" t="s">
        <v>6</v>
      </c>
      <c r="B140" s="6" t="s">
        <v>19</v>
      </c>
      <c r="C140" s="6">
        <v>2336203.35</v>
      </c>
      <c r="D140" s="13">
        <f t="shared" si="4"/>
        <v>6.1776129940701668E-2</v>
      </c>
    </row>
    <row r="141" spans="1:4" x14ac:dyDescent="0.25">
      <c r="A141" s="5" t="s">
        <v>6</v>
      </c>
      <c r="B141" s="6" t="s">
        <v>55</v>
      </c>
      <c r="C141" s="6">
        <v>3200</v>
      </c>
      <c r="D141" s="13">
        <f t="shared" si="4"/>
        <v>8.4617469541016331E-5</v>
      </c>
    </row>
    <row r="142" spans="1:4" x14ac:dyDescent="0.25">
      <c r="A142" s="5" t="s">
        <v>6</v>
      </c>
      <c r="B142" s="6" t="s">
        <v>29</v>
      </c>
      <c r="C142" s="6">
        <v>2127333</v>
      </c>
      <c r="D142" s="13">
        <f t="shared" si="4"/>
        <v>5.625297979096841E-2</v>
      </c>
    </row>
    <row r="143" spans="1:4" x14ac:dyDescent="0.25">
      <c r="A143" s="5" t="s">
        <v>6</v>
      </c>
      <c r="B143" s="6" t="s">
        <v>21</v>
      </c>
      <c r="C143" s="6">
        <v>563681</v>
      </c>
      <c r="D143" s="13">
        <f t="shared" si="4"/>
        <v>1.4905393702609258E-2</v>
      </c>
    </row>
    <row r="144" spans="1:4" x14ac:dyDescent="0.25">
      <c r="A144" s="5" t="s">
        <v>6</v>
      </c>
      <c r="B144" s="12" t="s">
        <v>42</v>
      </c>
      <c r="C144" s="6">
        <v>299016</v>
      </c>
      <c r="D144" s="13">
        <f t="shared" si="4"/>
        <v>7.9068678975864181E-3</v>
      </c>
    </row>
    <row r="145" spans="1:4" x14ac:dyDescent="0.25">
      <c r="A145" s="5" t="s">
        <v>6</v>
      </c>
      <c r="B145" s="6" t="s">
        <v>22</v>
      </c>
      <c r="C145" s="6">
        <v>20529</v>
      </c>
      <c r="D145" s="13">
        <f t="shared" si="4"/>
        <v>5.4284751006485131E-4</v>
      </c>
    </row>
    <row r="146" spans="1:4" x14ac:dyDescent="0.25">
      <c r="A146" s="5" t="s">
        <v>6</v>
      </c>
      <c r="B146" s="6" t="s">
        <v>23</v>
      </c>
      <c r="C146" s="6">
        <v>264291</v>
      </c>
      <c r="D146" s="13">
        <f t="shared" si="4"/>
        <v>6.9886361382702341E-3</v>
      </c>
    </row>
    <row r="147" spans="1:4" x14ac:dyDescent="0.25">
      <c r="A147" s="5" t="s">
        <v>6</v>
      </c>
      <c r="B147" s="6" t="s">
        <v>25</v>
      </c>
      <c r="C147" s="6">
        <v>100087</v>
      </c>
      <c r="D147" s="13">
        <f t="shared" si="4"/>
        <v>2.6465964606099067E-3</v>
      </c>
    </row>
    <row r="148" spans="1:4" x14ac:dyDescent="0.25">
      <c r="A148" s="5" t="s">
        <v>6</v>
      </c>
      <c r="B148" s="12" t="s">
        <v>26</v>
      </c>
      <c r="C148" s="6">
        <v>953636</v>
      </c>
      <c r="D148" s="13">
        <f t="shared" si="4"/>
        <v>2.5216957869755204E-2</v>
      </c>
    </row>
    <row r="149" spans="1:4" x14ac:dyDescent="0.25">
      <c r="A149" s="5" t="s">
        <v>6</v>
      </c>
      <c r="B149" s="12" t="s">
        <v>49</v>
      </c>
      <c r="C149" s="6">
        <v>126291</v>
      </c>
      <c r="D149" s="13">
        <f t="shared" si="4"/>
        <v>3.3395077643139045E-3</v>
      </c>
    </row>
    <row r="150" spans="1:4" x14ac:dyDescent="0.25">
      <c r="A150" s="5" t="s">
        <v>6</v>
      </c>
      <c r="B150" s="6" t="s">
        <v>33</v>
      </c>
      <c r="C150" s="6">
        <v>3600</v>
      </c>
      <c r="D150" s="13">
        <f t="shared" si="4"/>
        <v>9.5194653233643376E-5</v>
      </c>
    </row>
    <row r="151" spans="1:4" x14ac:dyDescent="0.25">
      <c r="A151" s="5" t="s">
        <v>6</v>
      </c>
      <c r="B151" s="6" t="s">
        <v>28</v>
      </c>
      <c r="C151" s="6">
        <v>92496.18</v>
      </c>
      <c r="D151" s="13">
        <f t="shared" si="4"/>
        <v>2.4458727168157387E-3</v>
      </c>
    </row>
    <row r="152" spans="1:4" x14ac:dyDescent="0.25">
      <c r="A152" s="5"/>
      <c r="B152" s="5"/>
      <c r="C152" s="5"/>
      <c r="D152" s="5"/>
    </row>
    <row r="153" spans="1:4" x14ac:dyDescent="0.25">
      <c r="A153" s="16" t="s">
        <v>2</v>
      </c>
      <c r="B153" s="16"/>
      <c r="C153" s="4">
        <f>SUM(C120:C152)</f>
        <v>9925009.5299999993</v>
      </c>
      <c r="D153" s="8">
        <f>SUM(D120:D152)</f>
        <v>0.26244662237471</v>
      </c>
    </row>
  </sheetData>
  <mergeCells count="11">
    <mergeCell ref="A84:B84"/>
    <mergeCell ref="A86:D86"/>
    <mergeCell ref="A116:B116"/>
    <mergeCell ref="A118:D118"/>
    <mergeCell ref="A153:B153"/>
    <mergeCell ref="A57:D57"/>
    <mergeCell ref="A1:D1"/>
    <mergeCell ref="A2:D2"/>
    <mergeCell ref="A27:B27"/>
    <mergeCell ref="A28:D28"/>
    <mergeCell ref="A55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</dc:creator>
  <cp:lastModifiedBy>Principal Madam</cp:lastModifiedBy>
  <dcterms:created xsi:type="dcterms:W3CDTF">2024-01-08T13:36:37Z</dcterms:created>
  <dcterms:modified xsi:type="dcterms:W3CDTF">2024-01-27T12:07:41Z</dcterms:modified>
</cp:coreProperties>
</file>