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ncipal Madam\Downloads\"/>
    </mc:Choice>
  </mc:AlternateContent>
  <bookViews>
    <workbookView xWindow="0" yWindow="0" windowWidth="20490" windowHeight="7050"/>
  </bookViews>
  <sheets>
    <sheet name="4.1.2" sheetId="1" r:id="rId1"/>
  </sheets>
  <calcPr calcId="162913"/>
</workbook>
</file>

<file path=xl/calcChain.xml><?xml version="1.0" encoding="utf-8"?>
<calcChain xmlns="http://schemas.openxmlformats.org/spreadsheetml/2006/main">
  <c r="D43" i="1" l="1"/>
  <c r="D34" i="1"/>
  <c r="D26" i="1"/>
  <c r="D18" i="1"/>
  <c r="C45" i="1"/>
  <c r="D42" i="1"/>
  <c r="D41" i="1"/>
  <c r="D40" i="1"/>
  <c r="C36" i="1"/>
  <c r="D33" i="1"/>
  <c r="D32" i="1"/>
  <c r="C28" i="1"/>
  <c r="D25" i="1"/>
  <c r="D24" i="1"/>
  <c r="C20" i="1"/>
  <c r="D17" i="1"/>
  <c r="D16" i="1"/>
  <c r="D15" i="1"/>
  <c r="G2" i="1"/>
  <c r="D8" i="1" s="1"/>
  <c r="C4" i="1"/>
  <c r="C11" i="1" s="1"/>
  <c r="D9" i="1" l="1"/>
  <c r="D45" i="1"/>
  <c r="D36" i="1"/>
  <c r="D28" i="1"/>
  <c r="D20" i="1"/>
  <c r="D7" i="1"/>
  <c r="D4" i="1"/>
  <c r="D6" i="1"/>
  <c r="D5" i="1"/>
  <c r="D11" i="1" l="1"/>
</calcChain>
</file>

<file path=xl/sharedStrings.xml><?xml version="1.0" encoding="utf-8"?>
<sst xmlns="http://schemas.openxmlformats.org/spreadsheetml/2006/main" count="71" uniqueCount="23">
  <si>
    <t xml:space="preserve">4.1.2 Percentage of expenditure for infrastructure development and  augmentation excluding salary during the last five years </t>
  </si>
  <si>
    <t>Year 1 (2018-19)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</si>
  <si>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</si>
  <si>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</si>
  <si>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</si>
  <si>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</si>
  <si>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Furniture and Fixture</t>
  </si>
  <si>
    <t>Capital Expendiuture</t>
  </si>
  <si>
    <t>Revenue Expenditure</t>
  </si>
  <si>
    <t>Computer and Software</t>
  </si>
  <si>
    <t>Laboratory Item</t>
  </si>
  <si>
    <t>Air Conditioner</t>
  </si>
  <si>
    <t>Office Equipments</t>
  </si>
  <si>
    <t>Percentage of Expenditure to Net Income (Fees Received)</t>
  </si>
  <si>
    <t>Rent</t>
  </si>
  <si>
    <t xml:space="preserve">Furniture &amp; Fixtures :- </t>
  </si>
  <si>
    <t>Furniture &amp; Fixtures</t>
  </si>
  <si>
    <t>Year 2 (2019-20)</t>
  </si>
  <si>
    <t>Property Tax</t>
  </si>
  <si>
    <t>Year 3 (2020-21)</t>
  </si>
  <si>
    <t>Revenue Expendiuture</t>
  </si>
  <si>
    <t>Year 4 (2021-22)</t>
  </si>
  <si>
    <t>Year 5 (2022-23)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</si>
</sst>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/>
    <xf numFmtId="0" fontId="0" fillId="0" borderId="3" xfId="0" applyBorder="1"/>
    <xf numFmtId="0" fontId="0" fillId="0" borderId="3" xfId="0" applyFill="1" applyBorder="1" applyAlignment="1">
      <alignment wrapText="1"/>
    </xf>
    <xf numFmtId="0" fontId="0" fillId="0" borderId="3" xfId="0" applyFont="1" applyBorder="1"/>
    <xf numFmtId="0" fontId="2" fillId="0" borderId="4" xfId="0" applyFont="1" applyFill="1" applyBorder="1" applyAlignment="1">
      <alignment horizontal="left" vertical="top" wrapText="1"/>
    </xf>
    <xf numFmtId="2" fontId="3" fillId="0" borderId="0" xfId="0" applyNumberFormat="1" applyFont="1" applyFill="1"/>
    <xf numFmtId="0" fontId="0" fillId="0" borderId="2" xfId="0" applyBorder="1" applyAlignment="1">
      <alignment horizontal="center" wrapText="1"/>
    </xf>
    <xf numFmtId="0" fontId="0" fillId="0" borderId="2" xfId="0" applyBorder="1"/>
    <xf numFmtId="10" fontId="2" fillId="0" borderId="3" xfId="1" applyNumberFormat="1" applyFont="1" applyBorder="1"/>
    <xf numFmtId="0" fontId="2" fillId="0" borderId="3" xfId="0" applyFont="1" applyFill="1" applyBorder="1" applyAlignment="1">
      <alignment horizontal="left" vertical="top" wrapText="1"/>
    </xf>
    <xf numFmtId="10" fontId="0" fillId="0" borderId="3" xfId="1" applyNumberFormat="1" applyFont="1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C48" sqref="C48"/>
    </sheetView>
  </sheetViews>
  <sheetFormatPr defaultColWidth="36.28515625" defaultRowHeight="15" x14ac:dyDescent="0.25"/>
  <cols>
    <col min="1" max="1" width="24" customWidth="1"/>
    <col min="2" max="2" width="27.5703125" customWidth="1"/>
    <col min="3" max="3" width="37.140625" customWidth="1"/>
    <col min="4" max="4" width="17.42578125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" spans="1:9" ht="33.75" customHeight="1" x14ac:dyDescent="0.25">
      <c r="A1" s="16" t="s">
        <v>0</v>
      </c>
      <c r="B1" s="16"/>
      <c r="C1" s="16"/>
      <c r="D1" s="16"/>
      <c r="E1" s="1"/>
      <c r="F1" s="1"/>
      <c r="H1" s="1"/>
      <c r="I1" s="1"/>
    </row>
    <row r="2" spans="1:9" ht="15.75" customHeight="1" x14ac:dyDescent="0.25">
      <c r="A2" s="15" t="s">
        <v>1</v>
      </c>
      <c r="B2" s="15"/>
      <c r="C2" s="15"/>
      <c r="D2" s="15"/>
      <c r="E2" s="2"/>
      <c r="F2" s="2"/>
      <c r="G2" s="9">
        <f>63594450-764876+59517</f>
        <v>62889091</v>
      </c>
      <c r="H2" s="2"/>
      <c r="I2" s="2"/>
    </row>
    <row r="3" spans="1:9" ht="60" customHeight="1" x14ac:dyDescent="0.25">
      <c r="A3" s="3" t="s">
        <v>2</v>
      </c>
      <c r="B3" s="3" t="s">
        <v>3</v>
      </c>
      <c r="C3" s="3" t="s">
        <v>4</v>
      </c>
      <c r="D3" s="8" t="s">
        <v>13</v>
      </c>
    </row>
    <row r="4" spans="1:9" x14ac:dyDescent="0.25">
      <c r="A4" s="7" t="s">
        <v>7</v>
      </c>
      <c r="B4" s="7" t="s">
        <v>6</v>
      </c>
      <c r="C4" s="6">
        <f>946501+0</f>
        <v>946501</v>
      </c>
      <c r="D4" s="14">
        <f>+C4/$G$2</f>
        <v>1.5050320889516435E-2</v>
      </c>
    </row>
    <row r="5" spans="1:9" x14ac:dyDescent="0.25">
      <c r="A5" s="7" t="s">
        <v>7</v>
      </c>
      <c r="B5" s="5" t="s">
        <v>9</v>
      </c>
      <c r="C5" s="5">
        <v>395116</v>
      </c>
      <c r="D5" s="14">
        <f t="shared" ref="D5:D9" si="0">+C5/$G$2</f>
        <v>6.2827430595236303E-3</v>
      </c>
    </row>
    <row r="6" spans="1:9" x14ac:dyDescent="0.25">
      <c r="A6" s="7" t="s">
        <v>7</v>
      </c>
      <c r="B6" s="5" t="s">
        <v>10</v>
      </c>
      <c r="C6" s="5">
        <v>303134</v>
      </c>
      <c r="D6" s="14">
        <f t="shared" si="0"/>
        <v>4.8201364526003409E-3</v>
      </c>
    </row>
    <row r="7" spans="1:9" x14ac:dyDescent="0.25">
      <c r="A7" s="7" t="s">
        <v>7</v>
      </c>
      <c r="B7" s="5" t="s">
        <v>11</v>
      </c>
      <c r="C7" s="5">
        <v>113965</v>
      </c>
      <c r="D7" s="14">
        <f t="shared" si="0"/>
        <v>1.8121584870736962E-3</v>
      </c>
    </row>
    <row r="8" spans="1:9" x14ac:dyDescent="0.25">
      <c r="A8" s="7" t="s">
        <v>7</v>
      </c>
      <c r="B8" s="5" t="s">
        <v>12</v>
      </c>
      <c r="C8" s="5">
        <v>29700</v>
      </c>
      <c r="D8" s="14">
        <f t="shared" si="0"/>
        <v>4.7225996635887139E-4</v>
      </c>
    </row>
    <row r="9" spans="1:9" x14ac:dyDescent="0.25">
      <c r="A9" s="5" t="s">
        <v>8</v>
      </c>
      <c r="B9" s="5" t="s">
        <v>14</v>
      </c>
      <c r="C9" s="5">
        <v>1597309</v>
      </c>
      <c r="D9" s="14">
        <f t="shared" si="0"/>
        <v>2.5398824734165739E-2</v>
      </c>
    </row>
    <row r="10" spans="1:9" x14ac:dyDescent="0.25">
      <c r="A10" s="5"/>
      <c r="B10" s="5"/>
      <c r="C10" s="5"/>
      <c r="D10" s="5"/>
    </row>
    <row r="11" spans="1:9" x14ac:dyDescent="0.25">
      <c r="A11" s="17" t="s">
        <v>5</v>
      </c>
      <c r="B11" s="17"/>
      <c r="C11" s="4">
        <f>SUM(C4:C10)</f>
        <v>3385725</v>
      </c>
      <c r="D11" s="12">
        <f>SUM(D4:D10)</f>
        <v>5.3836443589238711E-2</v>
      </c>
    </row>
    <row r="12" spans="1:9" x14ac:dyDescent="0.25">
      <c r="A12" s="10"/>
      <c r="B12" s="10"/>
      <c r="C12" s="11"/>
    </row>
    <row r="13" spans="1:9" x14ac:dyDescent="0.25">
      <c r="A13" s="15" t="s">
        <v>17</v>
      </c>
      <c r="B13" s="15"/>
      <c r="C13" s="15"/>
      <c r="D13" s="15"/>
      <c r="G13">
        <v>50031709</v>
      </c>
    </row>
    <row r="14" spans="1:9" ht="75" x14ac:dyDescent="0.25">
      <c r="A14" s="3" t="s">
        <v>2</v>
      </c>
      <c r="B14" s="3" t="s">
        <v>3</v>
      </c>
      <c r="C14" s="3" t="s">
        <v>4</v>
      </c>
      <c r="D14" s="13" t="s">
        <v>13</v>
      </c>
    </row>
    <row r="15" spans="1:9" x14ac:dyDescent="0.25">
      <c r="A15" s="7" t="s">
        <v>7</v>
      </c>
      <c r="B15" s="7" t="s">
        <v>16</v>
      </c>
      <c r="C15" s="7">
        <v>598938</v>
      </c>
      <c r="D15" s="14">
        <f>+C15/$G$13</f>
        <v>1.1971168124598742E-2</v>
      </c>
    </row>
    <row r="16" spans="1:9" x14ac:dyDescent="0.25">
      <c r="A16" s="7" t="s">
        <v>7</v>
      </c>
      <c r="B16" s="5" t="s">
        <v>9</v>
      </c>
      <c r="C16" s="5">
        <v>829160</v>
      </c>
      <c r="D16" s="14">
        <f t="shared" ref="D16:D18" si="1">+C16/$G$13</f>
        <v>1.657268993149924E-2</v>
      </c>
    </row>
    <row r="17" spans="1:7" x14ac:dyDescent="0.25">
      <c r="A17" s="7" t="s">
        <v>7</v>
      </c>
      <c r="B17" s="5" t="s">
        <v>12</v>
      </c>
      <c r="C17" s="5">
        <v>58174</v>
      </c>
      <c r="D17" s="14">
        <f t="shared" si="1"/>
        <v>1.1627426118903912E-3</v>
      </c>
    </row>
    <row r="18" spans="1:7" x14ac:dyDescent="0.25">
      <c r="A18" s="5" t="s">
        <v>8</v>
      </c>
      <c r="B18" s="5" t="s">
        <v>14</v>
      </c>
      <c r="C18" s="5">
        <v>974838</v>
      </c>
      <c r="D18" s="14">
        <f t="shared" si="1"/>
        <v>1.9484403381063796E-2</v>
      </c>
    </row>
    <row r="19" spans="1:7" x14ac:dyDescent="0.25">
      <c r="A19" s="5"/>
      <c r="B19" s="5"/>
      <c r="C19" s="5"/>
      <c r="D19" s="5"/>
    </row>
    <row r="20" spans="1:7" x14ac:dyDescent="0.25">
      <c r="A20" s="17" t="s">
        <v>5</v>
      </c>
      <c r="B20" s="17"/>
      <c r="C20" s="4">
        <f>SUM(C15:C19)</f>
        <v>2461110</v>
      </c>
      <c r="D20" s="12">
        <f>SUM(D15:D19)</f>
        <v>4.9191004049052169E-2</v>
      </c>
    </row>
    <row r="22" spans="1:7" x14ac:dyDescent="0.25">
      <c r="A22" s="15" t="s">
        <v>19</v>
      </c>
      <c r="B22" s="15"/>
      <c r="C22" s="15"/>
      <c r="D22" s="15"/>
      <c r="G22">
        <v>29374120</v>
      </c>
    </row>
    <row r="23" spans="1:7" ht="75" x14ac:dyDescent="0.25">
      <c r="A23" s="3" t="s">
        <v>2</v>
      </c>
      <c r="B23" s="3" t="s">
        <v>3</v>
      </c>
      <c r="C23" s="3" t="s">
        <v>4</v>
      </c>
      <c r="D23" s="13" t="s">
        <v>13</v>
      </c>
    </row>
    <row r="24" spans="1:7" x14ac:dyDescent="0.25">
      <c r="A24" s="5" t="s">
        <v>20</v>
      </c>
      <c r="B24" s="7" t="s">
        <v>18</v>
      </c>
      <c r="C24" s="7">
        <v>48039</v>
      </c>
      <c r="D24" s="14">
        <f>+C24/$G$22</f>
        <v>1.6354192057498234E-3</v>
      </c>
    </row>
    <row r="25" spans="1:7" x14ac:dyDescent="0.25">
      <c r="A25" s="7" t="s">
        <v>7</v>
      </c>
      <c r="B25" s="5" t="s">
        <v>9</v>
      </c>
      <c r="C25" s="5">
        <v>125000</v>
      </c>
      <c r="D25" s="14">
        <f>+C25/$G$22</f>
        <v>4.2554466312522722E-3</v>
      </c>
    </row>
    <row r="26" spans="1:7" x14ac:dyDescent="0.25">
      <c r="A26" s="5" t="s">
        <v>8</v>
      </c>
      <c r="B26" s="5" t="s">
        <v>14</v>
      </c>
      <c r="C26" s="7">
        <v>830066</v>
      </c>
      <c r="D26" s="14">
        <f>+C26/$G$22</f>
        <v>2.8258412507336388E-2</v>
      </c>
    </row>
    <row r="27" spans="1:7" x14ac:dyDescent="0.25">
      <c r="A27" s="5"/>
      <c r="B27" s="5"/>
      <c r="C27" s="5"/>
      <c r="D27" s="5"/>
    </row>
    <row r="28" spans="1:7" x14ac:dyDescent="0.25">
      <c r="A28" s="17" t="s">
        <v>5</v>
      </c>
      <c r="B28" s="17"/>
      <c r="C28" s="4">
        <f>SUM(C24:C27)</f>
        <v>1003105</v>
      </c>
      <c r="D28" s="12">
        <f>SUM(D24:D27)</f>
        <v>3.4149278344338486E-2</v>
      </c>
    </row>
    <row r="30" spans="1:7" x14ac:dyDescent="0.25">
      <c r="A30" s="15" t="s">
        <v>21</v>
      </c>
      <c r="B30" s="15"/>
      <c r="C30" s="15"/>
      <c r="D30" s="15"/>
    </row>
    <row r="31" spans="1:7" ht="75" x14ac:dyDescent="0.25">
      <c r="A31" s="3" t="s">
        <v>2</v>
      </c>
      <c r="B31" s="3" t="s">
        <v>3</v>
      </c>
      <c r="C31" s="3" t="s">
        <v>4</v>
      </c>
      <c r="D31" s="3" t="s">
        <v>13</v>
      </c>
      <c r="G31">
        <v>31828257</v>
      </c>
    </row>
    <row r="32" spans="1:7" x14ac:dyDescent="0.25">
      <c r="A32" s="5" t="s">
        <v>20</v>
      </c>
      <c r="B32" s="7" t="s">
        <v>18</v>
      </c>
      <c r="C32" s="7">
        <v>53514</v>
      </c>
      <c r="D32" s="14">
        <f>+C32/$G$31</f>
        <v>1.6813361787294855E-3</v>
      </c>
    </row>
    <row r="33" spans="1:7" x14ac:dyDescent="0.25">
      <c r="A33" s="7" t="s">
        <v>7</v>
      </c>
      <c r="B33" s="7" t="s">
        <v>15</v>
      </c>
      <c r="C33" s="7">
        <v>190</v>
      </c>
      <c r="D33" s="14">
        <f>+C33/$G$31</f>
        <v>5.969538325645668E-6</v>
      </c>
    </row>
    <row r="34" spans="1:7" x14ac:dyDescent="0.25">
      <c r="A34" s="5" t="s">
        <v>8</v>
      </c>
      <c r="B34" s="7" t="s">
        <v>14</v>
      </c>
      <c r="C34" s="7">
        <v>1390646</v>
      </c>
      <c r="D34" s="14">
        <f>+C34/$G$31</f>
        <v>4.3692182075820235E-2</v>
      </c>
    </row>
    <row r="35" spans="1:7" x14ac:dyDescent="0.25">
      <c r="A35" s="5"/>
      <c r="B35" s="5"/>
      <c r="C35" s="5"/>
      <c r="D35" s="5"/>
    </row>
    <row r="36" spans="1:7" x14ac:dyDescent="0.25">
      <c r="A36" s="17" t="s">
        <v>5</v>
      </c>
      <c r="B36" s="17"/>
      <c r="C36" s="4">
        <f>SUM(C32:C35)</f>
        <v>1444350</v>
      </c>
      <c r="D36" s="12">
        <f>SUM(D32:D35)</f>
        <v>4.5379487792875366E-2</v>
      </c>
    </row>
    <row r="38" spans="1:7" x14ac:dyDescent="0.25">
      <c r="A38" s="15" t="s">
        <v>22</v>
      </c>
      <c r="B38" s="15"/>
      <c r="C38" s="15"/>
      <c r="D38" s="15"/>
    </row>
    <row r="39" spans="1:7" ht="75" x14ac:dyDescent="0.25">
      <c r="A39" s="3" t="s">
        <v>2</v>
      </c>
      <c r="B39" s="3" t="s">
        <v>3</v>
      </c>
      <c r="C39" s="3" t="s">
        <v>4</v>
      </c>
      <c r="D39" s="3" t="s">
        <v>13</v>
      </c>
      <c r="G39">
        <v>37817250</v>
      </c>
    </row>
    <row r="40" spans="1:7" x14ac:dyDescent="0.25">
      <c r="A40" s="7" t="s">
        <v>7</v>
      </c>
      <c r="B40" s="5" t="s">
        <v>16</v>
      </c>
      <c r="C40" s="7">
        <v>40600</v>
      </c>
      <c r="D40" s="14">
        <f>+C40/$G$39</f>
        <v>1.0735841448016447E-3</v>
      </c>
    </row>
    <row r="41" spans="1:7" x14ac:dyDescent="0.25">
      <c r="A41" s="7" t="s">
        <v>7</v>
      </c>
      <c r="B41" s="7" t="s">
        <v>9</v>
      </c>
      <c r="C41" s="7">
        <v>937397</v>
      </c>
      <c r="D41" s="14">
        <f t="shared" ref="D41:D43" si="2">+C41/$G$39</f>
        <v>2.4787550654793777E-2</v>
      </c>
    </row>
    <row r="42" spans="1:7" x14ac:dyDescent="0.25">
      <c r="A42" s="7" t="s">
        <v>7</v>
      </c>
      <c r="B42" s="7" t="s">
        <v>12</v>
      </c>
      <c r="C42" s="7">
        <v>32450</v>
      </c>
      <c r="D42" s="14">
        <f t="shared" si="2"/>
        <v>8.5807402706436877E-4</v>
      </c>
    </row>
    <row r="43" spans="1:7" x14ac:dyDescent="0.25">
      <c r="A43" s="5" t="s">
        <v>8</v>
      </c>
      <c r="B43" s="7" t="s">
        <v>14</v>
      </c>
      <c r="C43" s="7">
        <v>342294</v>
      </c>
      <c r="D43" s="14">
        <f t="shared" si="2"/>
        <v>9.0512662872102023E-3</v>
      </c>
    </row>
    <row r="44" spans="1:7" x14ac:dyDescent="0.25">
      <c r="A44" s="5"/>
      <c r="B44" s="5"/>
      <c r="C44" s="5"/>
      <c r="D44" s="5"/>
    </row>
    <row r="45" spans="1:7" x14ac:dyDescent="0.25">
      <c r="A45" s="17" t="s">
        <v>5</v>
      </c>
      <c r="B45" s="17"/>
      <c r="C45" s="4">
        <f>SUM(C40:C44)</f>
        <v>1352741</v>
      </c>
      <c r="D45" s="12">
        <f>SUM(D40:D44)</f>
        <v>3.5770475113869993E-2</v>
      </c>
    </row>
  </sheetData>
  <mergeCells count="11">
    <mergeCell ref="A28:B28"/>
    <mergeCell ref="A30:D30"/>
    <mergeCell ref="A36:B36"/>
    <mergeCell ref="A38:D38"/>
    <mergeCell ref="A45:B45"/>
    <mergeCell ref="A22:D22"/>
    <mergeCell ref="A1:D1"/>
    <mergeCell ref="A2:D2"/>
    <mergeCell ref="A11:B11"/>
    <mergeCell ref="A13:D13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RAKESH</dc:creator>
  <cp:lastModifiedBy>Principal Madam</cp:lastModifiedBy>
  <dcterms:created xsi:type="dcterms:W3CDTF">2024-01-08T13:36:37Z</dcterms:created>
  <dcterms:modified xsi:type="dcterms:W3CDTF">2024-01-27T12:06:49Z</dcterms:modified>
</cp:coreProperties>
</file>